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ário\Desktop\"/>
    </mc:Choice>
  </mc:AlternateContent>
  <xr:revisionPtr revIDLastSave="0" documentId="8_{962879D6-6807-4F51-BA98-6F501E193A55}" xr6:coauthVersionLast="45" xr6:coauthVersionMax="45" xr10:uidLastSave="{00000000-0000-0000-0000-000000000000}"/>
  <bookViews>
    <workbookView xWindow="-120" yWindow="-120" windowWidth="20640" windowHeight="11160" xr2:uid="{D0CEFEF8-8DBF-4ED5-9BB8-C906A6FEBC07}"/>
  </bookViews>
  <sheets>
    <sheet name="Cronograma" sheetId="1" r:id="rId1"/>
  </sheets>
  <externalReferences>
    <externalReference r:id="rId2"/>
    <externalReference r:id="rId3"/>
  </externalReferences>
  <definedNames>
    <definedName name="_xlnm.Print_Area" localSheetId="0">Cronograma!$A$1:$F$44</definedName>
    <definedName name="TIPOMOBIL">[2]PARÂMETROS!$AO$2:$AO$3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  <c r="F30" i="1" s="1"/>
  <c r="A30" i="1"/>
  <c r="D28" i="1"/>
  <c r="F26" i="1"/>
  <c r="A26" i="1"/>
  <c r="E24" i="1"/>
  <c r="F22" i="1"/>
  <c r="A22" i="1"/>
  <c r="E20" i="1"/>
  <c r="E34" i="1" s="1"/>
  <c r="D20" i="1"/>
  <c r="D34" i="1" s="1"/>
  <c r="F18" i="1"/>
  <c r="A18" i="1"/>
  <c r="C16" i="1"/>
  <c r="F14" i="1" s="1"/>
  <c r="A14" i="1"/>
  <c r="C12" i="1"/>
  <c r="C34" i="1" s="1"/>
  <c r="F10" i="1"/>
  <c r="F34" i="1" l="1"/>
</calcChain>
</file>

<file path=xl/sharedStrings.xml><?xml version="1.0" encoding="utf-8"?>
<sst xmlns="http://schemas.openxmlformats.org/spreadsheetml/2006/main" count="20" uniqueCount="19">
  <si>
    <t>PREFEITURA MUNICIPAL DE LAVRINHAS</t>
  </si>
  <si>
    <t>CRONOGRAMA FÍSICO FINANCEIRO</t>
  </si>
  <si>
    <r>
      <t xml:space="preserve">OBRA: </t>
    </r>
    <r>
      <rPr>
        <sz val="11"/>
        <color rgb="FF000000"/>
        <rFont val="Calibri"/>
        <family val="2"/>
      </rPr>
      <t xml:space="preserve">PROJETO DE REFORMA DE CALÇAMENTO </t>
    </r>
  </si>
  <si>
    <r>
      <t xml:space="preserve">LOCAL: </t>
    </r>
    <r>
      <rPr>
        <sz val="11"/>
        <color rgb="FF000000"/>
        <rFont val="Calibri"/>
        <family val="2"/>
      </rPr>
      <t>Avenida Prefeito Joaquim Novaes - Lavrinhas/SP</t>
    </r>
  </si>
  <si>
    <r>
      <rPr>
        <b/>
        <sz val="11"/>
        <color rgb="FF000000"/>
        <rFont val="Calibri"/>
        <family val="2"/>
      </rPr>
      <t>BASE SINAPI:</t>
    </r>
    <r>
      <rPr>
        <sz val="11"/>
        <color rgb="FF000000"/>
        <rFont val="Calibri"/>
        <family val="2"/>
      </rPr>
      <t xml:space="preserve"> 09/2022 -  COM DESONERAÇÃO</t>
    </r>
  </si>
  <si>
    <r>
      <rPr>
        <b/>
        <sz val="11"/>
        <color rgb="FF000000"/>
        <rFont val="Calibri"/>
        <family val="2"/>
      </rPr>
      <t>BASE CDHU Nº:</t>
    </r>
    <r>
      <rPr>
        <sz val="11"/>
        <color rgb="FF000000"/>
        <rFont val="Calibri"/>
        <family val="2"/>
      </rPr>
      <t xml:space="preserve"> 187- COM DESONERAÇÃO </t>
    </r>
  </si>
  <si>
    <t xml:space="preserve">                                            MÊS                                                                                                                                                                                                                                                                                                                                                                                                           SERVIÇOS</t>
  </si>
  <si>
    <r>
      <t xml:space="preserve">MÊS 1                 </t>
    </r>
    <r>
      <rPr>
        <sz val="10"/>
        <rFont val="Arial"/>
        <family val="2"/>
      </rPr>
      <t>30 DIAS</t>
    </r>
  </si>
  <si>
    <r>
      <t>MÊS 2</t>
    </r>
    <r>
      <rPr>
        <sz val="10"/>
        <rFont val="Arial"/>
        <family val="2"/>
      </rPr>
      <t xml:space="preserve">              60 DIAS</t>
    </r>
  </si>
  <si>
    <r>
      <t xml:space="preserve">MÊS 3              </t>
    </r>
    <r>
      <rPr>
        <sz val="10"/>
        <rFont val="Arial"/>
        <family val="2"/>
      </rPr>
      <t>90 DIAS</t>
    </r>
  </si>
  <si>
    <t>TOTAL</t>
  </si>
  <si>
    <t>SERVIÇOS PRELIMINARES</t>
  </si>
  <si>
    <t>Responsável Técnico pelo Projeto</t>
  </si>
  <si>
    <t>Responsável Técnico pela Fiscalização</t>
  </si>
  <si>
    <t>José Augusto Pinelli</t>
  </si>
  <si>
    <t>Joyce Leonel da Silva</t>
  </si>
  <si>
    <t>CREA: 06081815307</t>
  </si>
  <si>
    <t>CREA: 5069766460</t>
  </si>
  <si>
    <t>José Benedito da Silva
Prefeito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</si>
</sst>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2" fillId="0" borderId="0" xfId="1"/>
    <xf numFmtId="0" fontId="4" fillId="2" borderId="2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14" fontId="5" fillId="0" borderId="5" xfId="1" applyNumberFormat="1" applyFont="1" applyBorder="1" applyAlignment="1">
      <alignment horizontal="center" vertical="center"/>
    </xf>
    <xf numFmtId="14" fontId="5" fillId="0" borderId="6" xfId="1" applyNumberFormat="1" applyFont="1" applyBorder="1" applyAlignment="1">
      <alignment vertical="center"/>
    </xf>
    <xf numFmtId="14" fontId="5" fillId="0" borderId="5" xfId="1" applyNumberFormat="1" applyFont="1" applyBorder="1" applyAlignment="1">
      <alignment vertical="center"/>
    </xf>
    <xf numFmtId="0" fontId="4" fillId="0" borderId="6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6" xfId="1" applyFont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7" xfId="1" applyFont="1" applyBorder="1" applyAlignment="1" applyProtection="1">
      <alignment horizontal="left" vertical="center"/>
      <protection locked="0"/>
    </xf>
    <xf numFmtId="0" fontId="5" fillId="0" borderId="8" xfId="1" applyFont="1" applyBorder="1" applyAlignment="1" applyProtection="1">
      <alignment horizontal="left" vertical="center"/>
      <protection locked="0"/>
    </xf>
    <xf numFmtId="0" fontId="6" fillId="3" borderId="9" xfId="1" applyFont="1" applyFill="1" applyBorder="1" applyAlignment="1">
      <alignment vertical="top" wrapText="1"/>
    </xf>
    <xf numFmtId="0" fontId="2" fillId="0" borderId="9" xfId="1" applyBorder="1" applyAlignment="1">
      <alignment vertical="top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2" fillId="0" borderId="10" xfId="1" applyBorder="1" applyAlignment="1">
      <alignment horizontal="left" vertical="center"/>
    </xf>
    <xf numFmtId="0" fontId="2" fillId="0" borderId="11" xfId="1" applyBorder="1" applyAlignment="1">
      <alignment horizontal="left" vertical="center"/>
    </xf>
    <xf numFmtId="0" fontId="2" fillId="0" borderId="12" xfId="1" applyBorder="1"/>
    <xf numFmtId="164" fontId="6" fillId="0" borderId="12" xfId="1" applyNumberFormat="1" applyFont="1" applyBorder="1" applyAlignment="1">
      <alignment horizontal="center" vertical="center"/>
    </xf>
    <xf numFmtId="0" fontId="2" fillId="0" borderId="6" xfId="1" applyBorder="1" applyAlignment="1">
      <alignment horizontal="left" vertical="center"/>
    </xf>
    <xf numFmtId="0" fontId="2" fillId="0" borderId="5" xfId="1" applyBorder="1" applyAlignment="1">
      <alignment horizontal="left" vertical="center"/>
    </xf>
    <xf numFmtId="10" fontId="8" fillId="3" borderId="13" xfId="1" applyNumberFormat="1" applyFont="1" applyFill="1" applyBorder="1" applyAlignment="1">
      <alignment horizontal="center"/>
    </xf>
    <xf numFmtId="10" fontId="8" fillId="0" borderId="13" xfId="1" applyNumberFormat="1" applyFont="1" applyBorder="1" applyAlignment="1">
      <alignment horizontal="center"/>
    </xf>
    <xf numFmtId="164" fontId="6" fillId="0" borderId="13" xfId="1" applyNumberFormat="1" applyFont="1" applyBorder="1" applyAlignment="1">
      <alignment horizontal="center" vertical="center"/>
    </xf>
    <xf numFmtId="164" fontId="2" fillId="0" borderId="0" xfId="1" applyNumberFormat="1"/>
    <xf numFmtId="164" fontId="8" fillId="0" borderId="13" xfId="1" applyNumberFormat="1" applyFont="1" applyBorder="1" applyAlignment="1">
      <alignment horizontal="center" vertical="center"/>
    </xf>
    <xf numFmtId="164" fontId="2" fillId="0" borderId="13" xfId="1" applyNumberFormat="1" applyBorder="1" applyAlignment="1">
      <alignment horizontal="center" vertical="center"/>
    </xf>
    <xf numFmtId="0" fontId="2" fillId="0" borderId="14" xfId="1" applyBorder="1" applyAlignment="1">
      <alignment horizontal="left" vertical="center"/>
    </xf>
    <xf numFmtId="0" fontId="2" fillId="0" borderId="15" xfId="1" applyBorder="1" applyAlignment="1">
      <alignment horizontal="left" vertical="center"/>
    </xf>
    <xf numFmtId="0" fontId="8" fillId="0" borderId="16" xfId="1" applyFont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164" fontId="6" fillId="0" borderId="16" xfId="1" applyNumberFormat="1" applyFont="1" applyBorder="1" applyAlignment="1">
      <alignment horizontal="center" vertical="center"/>
    </xf>
    <xf numFmtId="0" fontId="2" fillId="0" borderId="10" xfId="1" applyBorder="1" applyAlignment="1">
      <alignment horizontal="left" vertical="center" wrapText="1"/>
    </xf>
    <xf numFmtId="0" fontId="2" fillId="0" borderId="11" xfId="1" applyBorder="1" applyAlignment="1">
      <alignment horizontal="left" vertical="center" wrapText="1"/>
    </xf>
    <xf numFmtId="0" fontId="2" fillId="0" borderId="6" xfId="1" applyBorder="1" applyAlignment="1">
      <alignment horizontal="left" vertical="center" wrapText="1"/>
    </xf>
    <xf numFmtId="0" fontId="2" fillId="0" borderId="5" xfId="1" applyBorder="1" applyAlignment="1">
      <alignment horizontal="left" vertical="center" wrapText="1"/>
    </xf>
    <xf numFmtId="0" fontId="2" fillId="0" borderId="13" xfId="1" applyBorder="1"/>
    <xf numFmtId="0" fontId="2" fillId="0" borderId="14" xfId="1" applyBorder="1" applyAlignment="1">
      <alignment horizontal="left" vertical="center" wrapText="1"/>
    </xf>
    <xf numFmtId="0" fontId="2" fillId="0" borderId="15" xfId="1" applyBorder="1" applyAlignment="1">
      <alignment horizontal="left" vertical="center" wrapText="1"/>
    </xf>
    <xf numFmtId="164" fontId="8" fillId="0" borderId="16" xfId="1" applyNumberFormat="1" applyFont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164" fontId="9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164" fontId="9" fillId="2" borderId="16" xfId="1" applyNumberFormat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2" fillId="0" borderId="6" xfId="1" applyBorder="1"/>
    <xf numFmtId="0" fontId="0" fillId="0" borderId="0" xfId="1" applyFont="1" applyAlignment="1">
      <alignment horizontal="left"/>
    </xf>
    <xf numFmtId="0" fontId="0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17" xfId="1" applyBorder="1" applyAlignment="1">
      <alignment horizontal="center"/>
    </xf>
    <xf numFmtId="0" fontId="1" fillId="0" borderId="18" xfId="2" applyBorder="1" applyAlignment="1">
      <alignment horizontal="left" vertical="top" wrapText="1"/>
    </xf>
    <xf numFmtId="0" fontId="1" fillId="0" borderId="0" xfId="2" applyAlignment="1">
      <alignment horizontal="left" vertical="top" wrapText="1"/>
    </xf>
    <xf numFmtId="0" fontId="1" fillId="0" borderId="0" xfId="2" applyAlignment="1">
      <alignment horizontal="center" vertical="top"/>
    </xf>
    <xf numFmtId="0" fontId="1" fillId="0" borderId="17" xfId="2" applyBorder="1" applyAlignment="1">
      <alignment horizontal="center" vertical="top"/>
    </xf>
    <xf numFmtId="0" fontId="0" fillId="0" borderId="6" xfId="1" applyFont="1" applyBorder="1" applyAlignment="1">
      <alignment horizontal="center" wrapText="1"/>
    </xf>
    <xf numFmtId="0" fontId="2" fillId="0" borderId="5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14" xfId="1" applyBorder="1"/>
    <xf numFmtId="0" fontId="2" fillId="0" borderId="1" xfId="1" applyBorder="1"/>
    <xf numFmtId="0" fontId="2" fillId="0" borderId="15" xfId="1" applyBorder="1" applyAlignment="1">
      <alignment horizontal="center"/>
    </xf>
  </cellXfs>
  <cellStyles count="3">
    <cellStyle name="Normal" xfId="0" builtinId="0"/>
    <cellStyle name="Normal 10" xfId="1" xr:uid="{76A6761A-2ED4-49A5-8E68-25110C06383E}"/>
    <cellStyle name="Normal 2 5" xfId="2" xr:uid="{2A2262BB-1141-452D-8CB9-02AD7A9074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1</xdr:col>
      <xdr:colOff>93605</xdr:colOff>
      <xdr:row>0</xdr:row>
      <xdr:rowOff>723900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BF64D4D-8D60-44C8-8736-6BEDA953D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42875"/>
          <a:ext cx="627005" cy="581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&#225;rio/Downloads/Planilha%20Or&#231;ament&#225;ria%20,%20Cronograma%20e%20BDI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tor.gusmao/Desktop/ORCAMENTO%20MAP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ronograma"/>
      <sheetName val="BDI"/>
    </sheetNames>
    <sheetDataSet>
      <sheetData sheetId="0">
        <row r="12">
          <cell r="J12">
            <v>15856.79</v>
          </cell>
        </row>
        <row r="24">
          <cell r="E24" t="str">
            <v>RETALUDAMENTO</v>
          </cell>
          <cell r="J24">
            <v>27578.41</v>
          </cell>
        </row>
        <row r="29">
          <cell r="E29" t="str">
            <v>PASSEIO</v>
          </cell>
          <cell r="J29">
            <v>176875.21999999997</v>
          </cell>
        </row>
        <row r="49">
          <cell r="E49" t="str">
            <v>PONTO DE ÔNIBUS</v>
          </cell>
          <cell r="J49">
            <v>53468.25</v>
          </cell>
        </row>
        <row r="56">
          <cell r="E56" t="str">
            <v>RAMPA DE ACESSO - RESIDÊNCIA</v>
          </cell>
          <cell r="J56">
            <v>38083.750000000007</v>
          </cell>
        </row>
        <row r="68">
          <cell r="E68" t="str">
            <v xml:space="preserve">SERVIÇOS COMPLEMENTARES </v>
          </cell>
          <cell r="J68">
            <v>20885.88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ORÇAMENTO"/>
      <sheetName val="PARÂMETROS"/>
      <sheetName val="BDI"/>
    </sheetNames>
    <sheetDataSet>
      <sheetData sheetId="0"/>
      <sheetData sheetId="1"/>
      <sheetData sheetId="2">
        <row r="2">
          <cell r="AO2" t="str">
            <v>AÉREO</v>
          </cell>
        </row>
        <row r="3">
          <cell r="AO3" t="str">
            <v>TERRESTRE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D7AE2-FCD8-4EEF-ADC6-3D0341449544}">
  <dimension ref="A1:H51"/>
  <sheetViews>
    <sheetView tabSelected="1" view="pageBreakPreview" zoomScale="85" zoomScaleNormal="100" zoomScaleSheetLayoutView="85" workbookViewId="0">
      <selection activeCell="D12" sqref="D12:D13"/>
    </sheetView>
  </sheetViews>
  <sheetFormatPr defaultRowHeight="15" x14ac:dyDescent="0.25"/>
  <cols>
    <col min="1" max="1" width="9.140625" style="2"/>
    <col min="2" max="2" width="21.5703125" style="2" customWidth="1"/>
    <col min="3" max="5" width="12.7109375" style="2" bestFit="1" customWidth="1"/>
    <col min="6" max="6" width="16.140625" style="2" customWidth="1"/>
    <col min="7" max="7" width="9.140625" style="2"/>
    <col min="8" max="8" width="14.42578125" style="2" bestFit="1" customWidth="1"/>
    <col min="9" max="248" width="9.140625" style="2"/>
    <col min="249" max="249" width="21.5703125" style="2" customWidth="1"/>
    <col min="250" max="258" width="10.85546875" style="2" customWidth="1"/>
    <col min="259" max="259" width="11.28515625" style="2" customWidth="1"/>
    <col min="260" max="260" width="10.85546875" style="2" customWidth="1"/>
    <col min="261" max="261" width="10.7109375" style="2" customWidth="1"/>
    <col min="262" max="262" width="16.140625" style="2" customWidth="1"/>
    <col min="263" max="504" width="9.140625" style="2"/>
    <col min="505" max="505" width="21.5703125" style="2" customWidth="1"/>
    <col min="506" max="514" width="10.85546875" style="2" customWidth="1"/>
    <col min="515" max="515" width="11.28515625" style="2" customWidth="1"/>
    <col min="516" max="516" width="10.85546875" style="2" customWidth="1"/>
    <col min="517" max="517" width="10.7109375" style="2" customWidth="1"/>
    <col min="518" max="518" width="16.140625" style="2" customWidth="1"/>
    <col min="519" max="760" width="9.140625" style="2"/>
    <col min="761" max="761" width="21.5703125" style="2" customWidth="1"/>
    <col min="762" max="770" width="10.85546875" style="2" customWidth="1"/>
    <col min="771" max="771" width="11.28515625" style="2" customWidth="1"/>
    <col min="772" max="772" width="10.85546875" style="2" customWidth="1"/>
    <col min="773" max="773" width="10.7109375" style="2" customWidth="1"/>
    <col min="774" max="774" width="16.140625" style="2" customWidth="1"/>
    <col min="775" max="1016" width="9.140625" style="2"/>
    <col min="1017" max="1017" width="21.5703125" style="2" customWidth="1"/>
    <col min="1018" max="1026" width="10.85546875" style="2" customWidth="1"/>
    <col min="1027" max="1027" width="11.28515625" style="2" customWidth="1"/>
    <col min="1028" max="1028" width="10.85546875" style="2" customWidth="1"/>
    <col min="1029" max="1029" width="10.7109375" style="2" customWidth="1"/>
    <col min="1030" max="1030" width="16.140625" style="2" customWidth="1"/>
    <col min="1031" max="1272" width="9.140625" style="2"/>
    <col min="1273" max="1273" width="21.5703125" style="2" customWidth="1"/>
    <col min="1274" max="1282" width="10.85546875" style="2" customWidth="1"/>
    <col min="1283" max="1283" width="11.28515625" style="2" customWidth="1"/>
    <col min="1284" max="1284" width="10.85546875" style="2" customWidth="1"/>
    <col min="1285" max="1285" width="10.7109375" style="2" customWidth="1"/>
    <col min="1286" max="1286" width="16.140625" style="2" customWidth="1"/>
    <col min="1287" max="1528" width="9.140625" style="2"/>
    <col min="1529" max="1529" width="21.5703125" style="2" customWidth="1"/>
    <col min="1530" max="1538" width="10.85546875" style="2" customWidth="1"/>
    <col min="1539" max="1539" width="11.28515625" style="2" customWidth="1"/>
    <col min="1540" max="1540" width="10.85546875" style="2" customWidth="1"/>
    <col min="1541" max="1541" width="10.7109375" style="2" customWidth="1"/>
    <col min="1542" max="1542" width="16.140625" style="2" customWidth="1"/>
    <col min="1543" max="1784" width="9.140625" style="2"/>
    <col min="1785" max="1785" width="21.5703125" style="2" customWidth="1"/>
    <col min="1786" max="1794" width="10.85546875" style="2" customWidth="1"/>
    <col min="1795" max="1795" width="11.28515625" style="2" customWidth="1"/>
    <col min="1796" max="1796" width="10.85546875" style="2" customWidth="1"/>
    <col min="1797" max="1797" width="10.7109375" style="2" customWidth="1"/>
    <col min="1798" max="1798" width="16.140625" style="2" customWidth="1"/>
    <col min="1799" max="2040" width="9.140625" style="2"/>
    <col min="2041" max="2041" width="21.5703125" style="2" customWidth="1"/>
    <col min="2042" max="2050" width="10.85546875" style="2" customWidth="1"/>
    <col min="2051" max="2051" width="11.28515625" style="2" customWidth="1"/>
    <col min="2052" max="2052" width="10.85546875" style="2" customWidth="1"/>
    <col min="2053" max="2053" width="10.7109375" style="2" customWidth="1"/>
    <col min="2054" max="2054" width="16.140625" style="2" customWidth="1"/>
    <col min="2055" max="2296" width="9.140625" style="2"/>
    <col min="2297" max="2297" width="21.5703125" style="2" customWidth="1"/>
    <col min="2298" max="2306" width="10.85546875" style="2" customWidth="1"/>
    <col min="2307" max="2307" width="11.28515625" style="2" customWidth="1"/>
    <col min="2308" max="2308" width="10.85546875" style="2" customWidth="1"/>
    <col min="2309" max="2309" width="10.7109375" style="2" customWidth="1"/>
    <col min="2310" max="2310" width="16.140625" style="2" customWidth="1"/>
    <col min="2311" max="2552" width="9.140625" style="2"/>
    <col min="2553" max="2553" width="21.5703125" style="2" customWidth="1"/>
    <col min="2554" max="2562" width="10.85546875" style="2" customWidth="1"/>
    <col min="2563" max="2563" width="11.28515625" style="2" customWidth="1"/>
    <col min="2564" max="2564" width="10.85546875" style="2" customWidth="1"/>
    <col min="2565" max="2565" width="10.7109375" style="2" customWidth="1"/>
    <col min="2566" max="2566" width="16.140625" style="2" customWidth="1"/>
    <col min="2567" max="2808" width="9.140625" style="2"/>
    <col min="2809" max="2809" width="21.5703125" style="2" customWidth="1"/>
    <col min="2810" max="2818" width="10.85546875" style="2" customWidth="1"/>
    <col min="2819" max="2819" width="11.28515625" style="2" customWidth="1"/>
    <col min="2820" max="2820" width="10.85546875" style="2" customWidth="1"/>
    <col min="2821" max="2821" width="10.7109375" style="2" customWidth="1"/>
    <col min="2822" max="2822" width="16.140625" style="2" customWidth="1"/>
    <col min="2823" max="3064" width="9.140625" style="2"/>
    <col min="3065" max="3065" width="21.5703125" style="2" customWidth="1"/>
    <col min="3066" max="3074" width="10.85546875" style="2" customWidth="1"/>
    <col min="3075" max="3075" width="11.28515625" style="2" customWidth="1"/>
    <col min="3076" max="3076" width="10.85546875" style="2" customWidth="1"/>
    <col min="3077" max="3077" width="10.7109375" style="2" customWidth="1"/>
    <col min="3078" max="3078" width="16.140625" style="2" customWidth="1"/>
    <col min="3079" max="3320" width="9.140625" style="2"/>
    <col min="3321" max="3321" width="21.5703125" style="2" customWidth="1"/>
    <col min="3322" max="3330" width="10.85546875" style="2" customWidth="1"/>
    <col min="3331" max="3331" width="11.28515625" style="2" customWidth="1"/>
    <col min="3332" max="3332" width="10.85546875" style="2" customWidth="1"/>
    <col min="3333" max="3333" width="10.7109375" style="2" customWidth="1"/>
    <col min="3334" max="3334" width="16.140625" style="2" customWidth="1"/>
    <col min="3335" max="3576" width="9.140625" style="2"/>
    <col min="3577" max="3577" width="21.5703125" style="2" customWidth="1"/>
    <col min="3578" max="3586" width="10.85546875" style="2" customWidth="1"/>
    <col min="3587" max="3587" width="11.28515625" style="2" customWidth="1"/>
    <col min="3588" max="3588" width="10.85546875" style="2" customWidth="1"/>
    <col min="3589" max="3589" width="10.7109375" style="2" customWidth="1"/>
    <col min="3590" max="3590" width="16.140625" style="2" customWidth="1"/>
    <col min="3591" max="3832" width="9.140625" style="2"/>
    <col min="3833" max="3833" width="21.5703125" style="2" customWidth="1"/>
    <col min="3834" max="3842" width="10.85546875" style="2" customWidth="1"/>
    <col min="3843" max="3843" width="11.28515625" style="2" customWidth="1"/>
    <col min="3844" max="3844" width="10.85546875" style="2" customWidth="1"/>
    <col min="3845" max="3845" width="10.7109375" style="2" customWidth="1"/>
    <col min="3846" max="3846" width="16.140625" style="2" customWidth="1"/>
    <col min="3847" max="4088" width="9.140625" style="2"/>
    <col min="4089" max="4089" width="21.5703125" style="2" customWidth="1"/>
    <col min="4090" max="4098" width="10.85546875" style="2" customWidth="1"/>
    <col min="4099" max="4099" width="11.28515625" style="2" customWidth="1"/>
    <col min="4100" max="4100" width="10.85546875" style="2" customWidth="1"/>
    <col min="4101" max="4101" width="10.7109375" style="2" customWidth="1"/>
    <col min="4102" max="4102" width="16.140625" style="2" customWidth="1"/>
    <col min="4103" max="4344" width="9.140625" style="2"/>
    <col min="4345" max="4345" width="21.5703125" style="2" customWidth="1"/>
    <col min="4346" max="4354" width="10.85546875" style="2" customWidth="1"/>
    <col min="4355" max="4355" width="11.28515625" style="2" customWidth="1"/>
    <col min="4356" max="4356" width="10.85546875" style="2" customWidth="1"/>
    <col min="4357" max="4357" width="10.7109375" style="2" customWidth="1"/>
    <col min="4358" max="4358" width="16.140625" style="2" customWidth="1"/>
    <col min="4359" max="4600" width="9.140625" style="2"/>
    <col min="4601" max="4601" width="21.5703125" style="2" customWidth="1"/>
    <col min="4602" max="4610" width="10.85546875" style="2" customWidth="1"/>
    <col min="4611" max="4611" width="11.28515625" style="2" customWidth="1"/>
    <col min="4612" max="4612" width="10.85546875" style="2" customWidth="1"/>
    <col min="4613" max="4613" width="10.7109375" style="2" customWidth="1"/>
    <col min="4614" max="4614" width="16.140625" style="2" customWidth="1"/>
    <col min="4615" max="4856" width="9.140625" style="2"/>
    <col min="4857" max="4857" width="21.5703125" style="2" customWidth="1"/>
    <col min="4858" max="4866" width="10.85546875" style="2" customWidth="1"/>
    <col min="4867" max="4867" width="11.28515625" style="2" customWidth="1"/>
    <col min="4868" max="4868" width="10.85546875" style="2" customWidth="1"/>
    <col min="4869" max="4869" width="10.7109375" style="2" customWidth="1"/>
    <col min="4870" max="4870" width="16.140625" style="2" customWidth="1"/>
    <col min="4871" max="5112" width="9.140625" style="2"/>
    <col min="5113" max="5113" width="21.5703125" style="2" customWidth="1"/>
    <col min="5114" max="5122" width="10.85546875" style="2" customWidth="1"/>
    <col min="5123" max="5123" width="11.28515625" style="2" customWidth="1"/>
    <col min="5124" max="5124" width="10.85546875" style="2" customWidth="1"/>
    <col min="5125" max="5125" width="10.7109375" style="2" customWidth="1"/>
    <col min="5126" max="5126" width="16.140625" style="2" customWidth="1"/>
    <col min="5127" max="5368" width="9.140625" style="2"/>
    <col min="5369" max="5369" width="21.5703125" style="2" customWidth="1"/>
    <col min="5370" max="5378" width="10.85546875" style="2" customWidth="1"/>
    <col min="5379" max="5379" width="11.28515625" style="2" customWidth="1"/>
    <col min="5380" max="5380" width="10.85546875" style="2" customWidth="1"/>
    <col min="5381" max="5381" width="10.7109375" style="2" customWidth="1"/>
    <col min="5382" max="5382" width="16.140625" style="2" customWidth="1"/>
    <col min="5383" max="5624" width="9.140625" style="2"/>
    <col min="5625" max="5625" width="21.5703125" style="2" customWidth="1"/>
    <col min="5626" max="5634" width="10.85546875" style="2" customWidth="1"/>
    <col min="5635" max="5635" width="11.28515625" style="2" customWidth="1"/>
    <col min="5636" max="5636" width="10.85546875" style="2" customWidth="1"/>
    <col min="5637" max="5637" width="10.7109375" style="2" customWidth="1"/>
    <col min="5638" max="5638" width="16.140625" style="2" customWidth="1"/>
    <col min="5639" max="5880" width="9.140625" style="2"/>
    <col min="5881" max="5881" width="21.5703125" style="2" customWidth="1"/>
    <col min="5882" max="5890" width="10.85546875" style="2" customWidth="1"/>
    <col min="5891" max="5891" width="11.28515625" style="2" customWidth="1"/>
    <col min="5892" max="5892" width="10.85546875" style="2" customWidth="1"/>
    <col min="5893" max="5893" width="10.7109375" style="2" customWidth="1"/>
    <col min="5894" max="5894" width="16.140625" style="2" customWidth="1"/>
    <col min="5895" max="6136" width="9.140625" style="2"/>
    <col min="6137" max="6137" width="21.5703125" style="2" customWidth="1"/>
    <col min="6138" max="6146" width="10.85546875" style="2" customWidth="1"/>
    <col min="6147" max="6147" width="11.28515625" style="2" customWidth="1"/>
    <col min="6148" max="6148" width="10.85546875" style="2" customWidth="1"/>
    <col min="6149" max="6149" width="10.7109375" style="2" customWidth="1"/>
    <col min="6150" max="6150" width="16.140625" style="2" customWidth="1"/>
    <col min="6151" max="6392" width="9.140625" style="2"/>
    <col min="6393" max="6393" width="21.5703125" style="2" customWidth="1"/>
    <col min="6394" max="6402" width="10.85546875" style="2" customWidth="1"/>
    <col min="6403" max="6403" width="11.28515625" style="2" customWidth="1"/>
    <col min="6404" max="6404" width="10.85546875" style="2" customWidth="1"/>
    <col min="6405" max="6405" width="10.7109375" style="2" customWidth="1"/>
    <col min="6406" max="6406" width="16.140625" style="2" customWidth="1"/>
    <col min="6407" max="6648" width="9.140625" style="2"/>
    <col min="6649" max="6649" width="21.5703125" style="2" customWidth="1"/>
    <col min="6650" max="6658" width="10.85546875" style="2" customWidth="1"/>
    <col min="6659" max="6659" width="11.28515625" style="2" customWidth="1"/>
    <col min="6660" max="6660" width="10.85546875" style="2" customWidth="1"/>
    <col min="6661" max="6661" width="10.7109375" style="2" customWidth="1"/>
    <col min="6662" max="6662" width="16.140625" style="2" customWidth="1"/>
    <col min="6663" max="6904" width="9.140625" style="2"/>
    <col min="6905" max="6905" width="21.5703125" style="2" customWidth="1"/>
    <col min="6906" max="6914" width="10.85546875" style="2" customWidth="1"/>
    <col min="6915" max="6915" width="11.28515625" style="2" customWidth="1"/>
    <col min="6916" max="6916" width="10.85546875" style="2" customWidth="1"/>
    <col min="6917" max="6917" width="10.7109375" style="2" customWidth="1"/>
    <col min="6918" max="6918" width="16.140625" style="2" customWidth="1"/>
    <col min="6919" max="7160" width="9.140625" style="2"/>
    <col min="7161" max="7161" width="21.5703125" style="2" customWidth="1"/>
    <col min="7162" max="7170" width="10.85546875" style="2" customWidth="1"/>
    <col min="7171" max="7171" width="11.28515625" style="2" customWidth="1"/>
    <col min="7172" max="7172" width="10.85546875" style="2" customWidth="1"/>
    <col min="7173" max="7173" width="10.7109375" style="2" customWidth="1"/>
    <col min="7174" max="7174" width="16.140625" style="2" customWidth="1"/>
    <col min="7175" max="7416" width="9.140625" style="2"/>
    <col min="7417" max="7417" width="21.5703125" style="2" customWidth="1"/>
    <col min="7418" max="7426" width="10.85546875" style="2" customWidth="1"/>
    <col min="7427" max="7427" width="11.28515625" style="2" customWidth="1"/>
    <col min="7428" max="7428" width="10.85546875" style="2" customWidth="1"/>
    <col min="7429" max="7429" width="10.7109375" style="2" customWidth="1"/>
    <col min="7430" max="7430" width="16.140625" style="2" customWidth="1"/>
    <col min="7431" max="7672" width="9.140625" style="2"/>
    <col min="7673" max="7673" width="21.5703125" style="2" customWidth="1"/>
    <col min="7674" max="7682" width="10.85546875" style="2" customWidth="1"/>
    <col min="7683" max="7683" width="11.28515625" style="2" customWidth="1"/>
    <col min="7684" max="7684" width="10.85546875" style="2" customWidth="1"/>
    <col min="7685" max="7685" width="10.7109375" style="2" customWidth="1"/>
    <col min="7686" max="7686" width="16.140625" style="2" customWidth="1"/>
    <col min="7687" max="7928" width="9.140625" style="2"/>
    <col min="7929" max="7929" width="21.5703125" style="2" customWidth="1"/>
    <col min="7930" max="7938" width="10.85546875" style="2" customWidth="1"/>
    <col min="7939" max="7939" width="11.28515625" style="2" customWidth="1"/>
    <col min="7940" max="7940" width="10.85546875" style="2" customWidth="1"/>
    <col min="7941" max="7941" width="10.7109375" style="2" customWidth="1"/>
    <col min="7942" max="7942" width="16.140625" style="2" customWidth="1"/>
    <col min="7943" max="8184" width="9.140625" style="2"/>
    <col min="8185" max="8185" width="21.5703125" style="2" customWidth="1"/>
    <col min="8186" max="8194" width="10.85546875" style="2" customWidth="1"/>
    <col min="8195" max="8195" width="11.28515625" style="2" customWidth="1"/>
    <col min="8196" max="8196" width="10.85546875" style="2" customWidth="1"/>
    <col min="8197" max="8197" width="10.7109375" style="2" customWidth="1"/>
    <col min="8198" max="8198" width="16.140625" style="2" customWidth="1"/>
    <col min="8199" max="8440" width="9.140625" style="2"/>
    <col min="8441" max="8441" width="21.5703125" style="2" customWidth="1"/>
    <col min="8442" max="8450" width="10.85546875" style="2" customWidth="1"/>
    <col min="8451" max="8451" width="11.28515625" style="2" customWidth="1"/>
    <col min="8452" max="8452" width="10.85546875" style="2" customWidth="1"/>
    <col min="8453" max="8453" width="10.7109375" style="2" customWidth="1"/>
    <col min="8454" max="8454" width="16.140625" style="2" customWidth="1"/>
    <col min="8455" max="8696" width="9.140625" style="2"/>
    <col min="8697" max="8697" width="21.5703125" style="2" customWidth="1"/>
    <col min="8698" max="8706" width="10.85546875" style="2" customWidth="1"/>
    <col min="8707" max="8707" width="11.28515625" style="2" customWidth="1"/>
    <col min="8708" max="8708" width="10.85546875" style="2" customWidth="1"/>
    <col min="8709" max="8709" width="10.7109375" style="2" customWidth="1"/>
    <col min="8710" max="8710" width="16.140625" style="2" customWidth="1"/>
    <col min="8711" max="8952" width="9.140625" style="2"/>
    <col min="8953" max="8953" width="21.5703125" style="2" customWidth="1"/>
    <col min="8954" max="8962" width="10.85546875" style="2" customWidth="1"/>
    <col min="8963" max="8963" width="11.28515625" style="2" customWidth="1"/>
    <col min="8964" max="8964" width="10.85546875" style="2" customWidth="1"/>
    <col min="8965" max="8965" width="10.7109375" style="2" customWidth="1"/>
    <col min="8966" max="8966" width="16.140625" style="2" customWidth="1"/>
    <col min="8967" max="9208" width="9.140625" style="2"/>
    <col min="9209" max="9209" width="21.5703125" style="2" customWidth="1"/>
    <col min="9210" max="9218" width="10.85546875" style="2" customWidth="1"/>
    <col min="9219" max="9219" width="11.28515625" style="2" customWidth="1"/>
    <col min="9220" max="9220" width="10.85546875" style="2" customWidth="1"/>
    <col min="9221" max="9221" width="10.7109375" style="2" customWidth="1"/>
    <col min="9222" max="9222" width="16.140625" style="2" customWidth="1"/>
    <col min="9223" max="9464" width="9.140625" style="2"/>
    <col min="9465" max="9465" width="21.5703125" style="2" customWidth="1"/>
    <col min="9466" max="9474" width="10.85546875" style="2" customWidth="1"/>
    <col min="9475" max="9475" width="11.28515625" style="2" customWidth="1"/>
    <col min="9476" max="9476" width="10.85546875" style="2" customWidth="1"/>
    <col min="9477" max="9477" width="10.7109375" style="2" customWidth="1"/>
    <col min="9478" max="9478" width="16.140625" style="2" customWidth="1"/>
    <col min="9479" max="9720" width="9.140625" style="2"/>
    <col min="9721" max="9721" width="21.5703125" style="2" customWidth="1"/>
    <col min="9722" max="9730" width="10.85546875" style="2" customWidth="1"/>
    <col min="9731" max="9731" width="11.28515625" style="2" customWidth="1"/>
    <col min="9732" max="9732" width="10.85546875" style="2" customWidth="1"/>
    <col min="9733" max="9733" width="10.7109375" style="2" customWidth="1"/>
    <col min="9734" max="9734" width="16.140625" style="2" customWidth="1"/>
    <col min="9735" max="9976" width="9.140625" style="2"/>
    <col min="9977" max="9977" width="21.5703125" style="2" customWidth="1"/>
    <col min="9978" max="9986" width="10.85546875" style="2" customWidth="1"/>
    <col min="9987" max="9987" width="11.28515625" style="2" customWidth="1"/>
    <col min="9988" max="9988" width="10.85546875" style="2" customWidth="1"/>
    <col min="9989" max="9989" width="10.7109375" style="2" customWidth="1"/>
    <col min="9990" max="9990" width="16.140625" style="2" customWidth="1"/>
    <col min="9991" max="10232" width="9.140625" style="2"/>
    <col min="10233" max="10233" width="21.5703125" style="2" customWidth="1"/>
    <col min="10234" max="10242" width="10.85546875" style="2" customWidth="1"/>
    <col min="10243" max="10243" width="11.28515625" style="2" customWidth="1"/>
    <col min="10244" max="10244" width="10.85546875" style="2" customWidth="1"/>
    <col min="10245" max="10245" width="10.7109375" style="2" customWidth="1"/>
    <col min="10246" max="10246" width="16.140625" style="2" customWidth="1"/>
    <col min="10247" max="10488" width="9.140625" style="2"/>
    <col min="10489" max="10489" width="21.5703125" style="2" customWidth="1"/>
    <col min="10490" max="10498" width="10.85546875" style="2" customWidth="1"/>
    <col min="10499" max="10499" width="11.28515625" style="2" customWidth="1"/>
    <col min="10500" max="10500" width="10.85546875" style="2" customWidth="1"/>
    <col min="10501" max="10501" width="10.7109375" style="2" customWidth="1"/>
    <col min="10502" max="10502" width="16.140625" style="2" customWidth="1"/>
    <col min="10503" max="10744" width="9.140625" style="2"/>
    <col min="10745" max="10745" width="21.5703125" style="2" customWidth="1"/>
    <col min="10746" max="10754" width="10.85546875" style="2" customWidth="1"/>
    <col min="10755" max="10755" width="11.28515625" style="2" customWidth="1"/>
    <col min="10756" max="10756" width="10.85546875" style="2" customWidth="1"/>
    <col min="10757" max="10757" width="10.7109375" style="2" customWidth="1"/>
    <col min="10758" max="10758" width="16.140625" style="2" customWidth="1"/>
    <col min="10759" max="11000" width="9.140625" style="2"/>
    <col min="11001" max="11001" width="21.5703125" style="2" customWidth="1"/>
    <col min="11002" max="11010" width="10.85546875" style="2" customWidth="1"/>
    <col min="11011" max="11011" width="11.28515625" style="2" customWidth="1"/>
    <col min="11012" max="11012" width="10.85546875" style="2" customWidth="1"/>
    <col min="11013" max="11013" width="10.7109375" style="2" customWidth="1"/>
    <col min="11014" max="11014" width="16.140625" style="2" customWidth="1"/>
    <col min="11015" max="11256" width="9.140625" style="2"/>
    <col min="11257" max="11257" width="21.5703125" style="2" customWidth="1"/>
    <col min="11258" max="11266" width="10.85546875" style="2" customWidth="1"/>
    <col min="11267" max="11267" width="11.28515625" style="2" customWidth="1"/>
    <col min="11268" max="11268" width="10.85546875" style="2" customWidth="1"/>
    <col min="11269" max="11269" width="10.7109375" style="2" customWidth="1"/>
    <col min="11270" max="11270" width="16.140625" style="2" customWidth="1"/>
    <col min="11271" max="11512" width="9.140625" style="2"/>
    <col min="11513" max="11513" width="21.5703125" style="2" customWidth="1"/>
    <col min="11514" max="11522" width="10.85546875" style="2" customWidth="1"/>
    <col min="11523" max="11523" width="11.28515625" style="2" customWidth="1"/>
    <col min="11524" max="11524" width="10.85546875" style="2" customWidth="1"/>
    <col min="11525" max="11525" width="10.7109375" style="2" customWidth="1"/>
    <col min="11526" max="11526" width="16.140625" style="2" customWidth="1"/>
    <col min="11527" max="11768" width="9.140625" style="2"/>
    <col min="11769" max="11769" width="21.5703125" style="2" customWidth="1"/>
    <col min="11770" max="11778" width="10.85546875" style="2" customWidth="1"/>
    <col min="11779" max="11779" width="11.28515625" style="2" customWidth="1"/>
    <col min="11780" max="11780" width="10.85546875" style="2" customWidth="1"/>
    <col min="11781" max="11781" width="10.7109375" style="2" customWidth="1"/>
    <col min="11782" max="11782" width="16.140625" style="2" customWidth="1"/>
    <col min="11783" max="12024" width="9.140625" style="2"/>
    <col min="12025" max="12025" width="21.5703125" style="2" customWidth="1"/>
    <col min="12026" max="12034" width="10.85546875" style="2" customWidth="1"/>
    <col min="12035" max="12035" width="11.28515625" style="2" customWidth="1"/>
    <col min="12036" max="12036" width="10.85546875" style="2" customWidth="1"/>
    <col min="12037" max="12037" width="10.7109375" style="2" customWidth="1"/>
    <col min="12038" max="12038" width="16.140625" style="2" customWidth="1"/>
    <col min="12039" max="12280" width="9.140625" style="2"/>
    <col min="12281" max="12281" width="21.5703125" style="2" customWidth="1"/>
    <col min="12282" max="12290" width="10.85546875" style="2" customWidth="1"/>
    <col min="12291" max="12291" width="11.28515625" style="2" customWidth="1"/>
    <col min="12292" max="12292" width="10.85546875" style="2" customWidth="1"/>
    <col min="12293" max="12293" width="10.7109375" style="2" customWidth="1"/>
    <col min="12294" max="12294" width="16.140625" style="2" customWidth="1"/>
    <col min="12295" max="12536" width="9.140625" style="2"/>
    <col min="12537" max="12537" width="21.5703125" style="2" customWidth="1"/>
    <col min="12538" max="12546" width="10.85546875" style="2" customWidth="1"/>
    <col min="12547" max="12547" width="11.28515625" style="2" customWidth="1"/>
    <col min="12548" max="12548" width="10.85546875" style="2" customWidth="1"/>
    <col min="12549" max="12549" width="10.7109375" style="2" customWidth="1"/>
    <col min="12550" max="12550" width="16.140625" style="2" customWidth="1"/>
    <col min="12551" max="12792" width="9.140625" style="2"/>
    <col min="12793" max="12793" width="21.5703125" style="2" customWidth="1"/>
    <col min="12794" max="12802" width="10.85546875" style="2" customWidth="1"/>
    <col min="12803" max="12803" width="11.28515625" style="2" customWidth="1"/>
    <col min="12804" max="12804" width="10.85546875" style="2" customWidth="1"/>
    <col min="12805" max="12805" width="10.7109375" style="2" customWidth="1"/>
    <col min="12806" max="12806" width="16.140625" style="2" customWidth="1"/>
    <col min="12807" max="13048" width="9.140625" style="2"/>
    <col min="13049" max="13049" width="21.5703125" style="2" customWidth="1"/>
    <col min="13050" max="13058" width="10.85546875" style="2" customWidth="1"/>
    <col min="13059" max="13059" width="11.28515625" style="2" customWidth="1"/>
    <col min="13060" max="13060" width="10.85546875" style="2" customWidth="1"/>
    <col min="13061" max="13061" width="10.7109375" style="2" customWidth="1"/>
    <col min="13062" max="13062" width="16.140625" style="2" customWidth="1"/>
    <col min="13063" max="13304" width="9.140625" style="2"/>
    <col min="13305" max="13305" width="21.5703125" style="2" customWidth="1"/>
    <col min="13306" max="13314" width="10.85546875" style="2" customWidth="1"/>
    <col min="13315" max="13315" width="11.28515625" style="2" customWidth="1"/>
    <col min="13316" max="13316" width="10.85546875" style="2" customWidth="1"/>
    <col min="13317" max="13317" width="10.7109375" style="2" customWidth="1"/>
    <col min="13318" max="13318" width="16.140625" style="2" customWidth="1"/>
    <col min="13319" max="13560" width="9.140625" style="2"/>
    <col min="13561" max="13561" width="21.5703125" style="2" customWidth="1"/>
    <col min="13562" max="13570" width="10.85546875" style="2" customWidth="1"/>
    <col min="13571" max="13571" width="11.28515625" style="2" customWidth="1"/>
    <col min="13572" max="13572" width="10.85546875" style="2" customWidth="1"/>
    <col min="13573" max="13573" width="10.7109375" style="2" customWidth="1"/>
    <col min="13574" max="13574" width="16.140625" style="2" customWidth="1"/>
    <col min="13575" max="13816" width="9.140625" style="2"/>
    <col min="13817" max="13817" width="21.5703125" style="2" customWidth="1"/>
    <col min="13818" max="13826" width="10.85546875" style="2" customWidth="1"/>
    <col min="13827" max="13827" width="11.28515625" style="2" customWidth="1"/>
    <col min="13828" max="13828" width="10.85546875" style="2" customWidth="1"/>
    <col min="13829" max="13829" width="10.7109375" style="2" customWidth="1"/>
    <col min="13830" max="13830" width="16.140625" style="2" customWidth="1"/>
    <col min="13831" max="14072" width="9.140625" style="2"/>
    <col min="14073" max="14073" width="21.5703125" style="2" customWidth="1"/>
    <col min="14074" max="14082" width="10.85546875" style="2" customWidth="1"/>
    <col min="14083" max="14083" width="11.28515625" style="2" customWidth="1"/>
    <col min="14084" max="14084" width="10.85546875" style="2" customWidth="1"/>
    <col min="14085" max="14085" width="10.7109375" style="2" customWidth="1"/>
    <col min="14086" max="14086" width="16.140625" style="2" customWidth="1"/>
    <col min="14087" max="14328" width="9.140625" style="2"/>
    <col min="14329" max="14329" width="21.5703125" style="2" customWidth="1"/>
    <col min="14330" max="14338" width="10.85546875" style="2" customWidth="1"/>
    <col min="14339" max="14339" width="11.28515625" style="2" customWidth="1"/>
    <col min="14340" max="14340" width="10.85546875" style="2" customWidth="1"/>
    <col min="14341" max="14341" width="10.7109375" style="2" customWidth="1"/>
    <col min="14342" max="14342" width="16.140625" style="2" customWidth="1"/>
    <col min="14343" max="14584" width="9.140625" style="2"/>
    <col min="14585" max="14585" width="21.5703125" style="2" customWidth="1"/>
    <col min="14586" max="14594" width="10.85546875" style="2" customWidth="1"/>
    <col min="14595" max="14595" width="11.28515625" style="2" customWidth="1"/>
    <col min="14596" max="14596" width="10.85546875" style="2" customWidth="1"/>
    <col min="14597" max="14597" width="10.7109375" style="2" customWidth="1"/>
    <col min="14598" max="14598" width="16.140625" style="2" customWidth="1"/>
    <col min="14599" max="14840" width="9.140625" style="2"/>
    <col min="14841" max="14841" width="21.5703125" style="2" customWidth="1"/>
    <col min="14842" max="14850" width="10.85546875" style="2" customWidth="1"/>
    <col min="14851" max="14851" width="11.28515625" style="2" customWidth="1"/>
    <col min="14852" max="14852" width="10.85546875" style="2" customWidth="1"/>
    <col min="14853" max="14853" width="10.7109375" style="2" customWidth="1"/>
    <col min="14854" max="14854" width="16.140625" style="2" customWidth="1"/>
    <col min="14855" max="15096" width="9.140625" style="2"/>
    <col min="15097" max="15097" width="21.5703125" style="2" customWidth="1"/>
    <col min="15098" max="15106" width="10.85546875" style="2" customWidth="1"/>
    <col min="15107" max="15107" width="11.28515625" style="2" customWidth="1"/>
    <col min="15108" max="15108" width="10.85546875" style="2" customWidth="1"/>
    <col min="15109" max="15109" width="10.7109375" style="2" customWidth="1"/>
    <col min="15110" max="15110" width="16.140625" style="2" customWidth="1"/>
    <col min="15111" max="15352" width="9.140625" style="2"/>
    <col min="15353" max="15353" width="21.5703125" style="2" customWidth="1"/>
    <col min="15354" max="15362" width="10.85546875" style="2" customWidth="1"/>
    <col min="15363" max="15363" width="11.28515625" style="2" customWidth="1"/>
    <col min="15364" max="15364" width="10.85546875" style="2" customWidth="1"/>
    <col min="15365" max="15365" width="10.7109375" style="2" customWidth="1"/>
    <col min="15366" max="15366" width="16.140625" style="2" customWidth="1"/>
    <col min="15367" max="15608" width="9.140625" style="2"/>
    <col min="15609" max="15609" width="21.5703125" style="2" customWidth="1"/>
    <col min="15610" max="15618" width="10.85546875" style="2" customWidth="1"/>
    <col min="15619" max="15619" width="11.28515625" style="2" customWidth="1"/>
    <col min="15620" max="15620" width="10.85546875" style="2" customWidth="1"/>
    <col min="15621" max="15621" width="10.7109375" style="2" customWidth="1"/>
    <col min="15622" max="15622" width="16.140625" style="2" customWidth="1"/>
    <col min="15623" max="15864" width="9.140625" style="2"/>
    <col min="15865" max="15865" width="21.5703125" style="2" customWidth="1"/>
    <col min="15866" max="15874" width="10.85546875" style="2" customWidth="1"/>
    <col min="15875" max="15875" width="11.28515625" style="2" customWidth="1"/>
    <col min="15876" max="15876" width="10.85546875" style="2" customWidth="1"/>
    <col min="15877" max="15877" width="10.7109375" style="2" customWidth="1"/>
    <col min="15878" max="15878" width="16.140625" style="2" customWidth="1"/>
    <col min="15879" max="16120" width="9.140625" style="2"/>
    <col min="16121" max="16121" width="21.5703125" style="2" customWidth="1"/>
    <col min="16122" max="16130" width="10.85546875" style="2" customWidth="1"/>
    <col min="16131" max="16131" width="11.28515625" style="2" customWidth="1"/>
    <col min="16132" max="16132" width="10.85546875" style="2" customWidth="1"/>
    <col min="16133" max="16133" width="10.7109375" style="2" customWidth="1"/>
    <col min="16134" max="16134" width="16.140625" style="2" customWidth="1"/>
    <col min="16135" max="16381" width="9.140625" style="2"/>
    <col min="16382" max="16384" width="8.85546875" style="2" customWidth="1"/>
  </cols>
  <sheetData>
    <row r="1" spans="1:8" ht="69.75" customHeight="1" x14ac:dyDescent="0.25">
      <c r="A1" s="1" t="s">
        <v>0</v>
      </c>
      <c r="B1" s="1"/>
      <c r="C1" s="1"/>
      <c r="D1" s="1"/>
      <c r="E1" s="1"/>
      <c r="F1" s="1"/>
    </row>
    <row r="2" spans="1:8" ht="15" customHeight="1" x14ac:dyDescent="0.25">
      <c r="A2" s="3" t="s">
        <v>1</v>
      </c>
      <c r="B2" s="3"/>
      <c r="C2" s="3"/>
      <c r="D2" s="3"/>
      <c r="E2" s="3"/>
      <c r="F2" s="3"/>
    </row>
    <row r="3" spans="1:8" ht="15" customHeight="1" x14ac:dyDescent="0.25">
      <c r="A3" s="3"/>
      <c r="B3" s="3"/>
      <c r="C3" s="3"/>
      <c r="D3" s="3"/>
      <c r="E3" s="3"/>
      <c r="F3" s="3"/>
    </row>
    <row r="4" spans="1:8" ht="15" customHeight="1" x14ac:dyDescent="0.25">
      <c r="A4" s="4" t="s">
        <v>2</v>
      </c>
      <c r="B4" s="5"/>
      <c r="C4" s="5"/>
      <c r="D4" s="5"/>
      <c r="E4" s="5"/>
      <c r="F4" s="6">
        <v>44835</v>
      </c>
      <c r="G4" s="7"/>
      <c r="H4" s="8"/>
    </row>
    <row r="5" spans="1:8" ht="15" customHeight="1" x14ac:dyDescent="0.25">
      <c r="A5" s="9" t="s">
        <v>3</v>
      </c>
      <c r="B5" s="10"/>
      <c r="C5" s="10"/>
      <c r="D5" s="10"/>
      <c r="E5" s="10"/>
      <c r="F5" s="6"/>
      <c r="G5" s="7"/>
      <c r="H5" s="8"/>
    </row>
    <row r="6" spans="1:8" ht="15" customHeight="1" x14ac:dyDescent="0.25">
      <c r="A6" s="11" t="s">
        <v>4</v>
      </c>
      <c r="B6" s="12"/>
      <c r="C6" s="12"/>
      <c r="D6" s="12"/>
      <c r="E6" s="12"/>
      <c r="F6" s="6"/>
      <c r="G6" s="7"/>
      <c r="H6" s="8"/>
    </row>
    <row r="7" spans="1:8" ht="15" customHeight="1" thickBot="1" x14ac:dyDescent="0.3">
      <c r="A7" s="13" t="s">
        <v>5</v>
      </c>
      <c r="B7" s="14"/>
      <c r="C7" s="14"/>
      <c r="D7" s="14"/>
      <c r="E7" s="14"/>
      <c r="F7" s="6"/>
      <c r="G7" s="7"/>
      <c r="H7" s="8"/>
    </row>
    <row r="8" spans="1:8" x14ac:dyDescent="0.25">
      <c r="A8" s="15" t="s">
        <v>6</v>
      </c>
      <c r="B8" s="16"/>
      <c r="C8" s="17" t="s">
        <v>7</v>
      </c>
      <c r="D8" s="17" t="s">
        <v>8</v>
      </c>
      <c r="E8" s="17" t="s">
        <v>9</v>
      </c>
      <c r="F8" s="18" t="s">
        <v>10</v>
      </c>
    </row>
    <row r="9" spans="1:8" x14ac:dyDescent="0.25">
      <c r="A9" s="16"/>
      <c r="B9" s="16"/>
      <c r="C9" s="17"/>
      <c r="D9" s="17"/>
      <c r="E9" s="17"/>
      <c r="F9" s="18"/>
    </row>
    <row r="10" spans="1:8" x14ac:dyDescent="0.25">
      <c r="A10" s="19" t="s">
        <v>11</v>
      </c>
      <c r="B10" s="20"/>
      <c r="C10" s="21"/>
      <c r="D10" s="21"/>
      <c r="E10" s="21"/>
      <c r="F10" s="22">
        <f>[1]Orçamento!J12</f>
        <v>15856.79</v>
      </c>
    </row>
    <row r="11" spans="1:8" x14ac:dyDescent="0.25">
      <c r="A11" s="23"/>
      <c r="B11" s="24"/>
      <c r="C11" s="25">
        <v>1</v>
      </c>
      <c r="D11" s="26"/>
      <c r="E11" s="26"/>
      <c r="F11" s="27"/>
      <c r="H11" s="28"/>
    </row>
    <row r="12" spans="1:8" x14ac:dyDescent="0.25">
      <c r="A12" s="23"/>
      <c r="B12" s="24"/>
      <c r="C12" s="29">
        <f>[1]Orçamento!J12</f>
        <v>15856.79</v>
      </c>
      <c r="D12" s="30"/>
      <c r="E12" s="30"/>
      <c r="F12" s="27"/>
    </row>
    <row r="13" spans="1:8" x14ac:dyDescent="0.25">
      <c r="A13" s="31"/>
      <c r="B13" s="32"/>
      <c r="C13" s="33"/>
      <c r="D13" s="34"/>
      <c r="E13" s="34"/>
      <c r="F13" s="35"/>
    </row>
    <row r="14" spans="1:8" ht="14.45" customHeight="1" x14ac:dyDescent="0.25">
      <c r="A14" s="36" t="str">
        <f>[1]Orçamento!E24</f>
        <v>RETALUDAMENTO</v>
      </c>
      <c r="B14" s="37"/>
      <c r="C14" s="21"/>
      <c r="D14" s="21"/>
      <c r="E14" s="21"/>
      <c r="F14" s="22">
        <f>C16</f>
        <v>27578.41</v>
      </c>
    </row>
    <row r="15" spans="1:8" x14ac:dyDescent="0.25">
      <c r="A15" s="38"/>
      <c r="B15" s="39"/>
      <c r="C15" s="25">
        <v>1</v>
      </c>
      <c r="D15" s="26"/>
      <c r="E15" s="40"/>
      <c r="F15" s="27"/>
    </row>
    <row r="16" spans="1:8" x14ac:dyDescent="0.25">
      <c r="A16" s="38"/>
      <c r="B16" s="39"/>
      <c r="C16" s="29">
        <f>[1]Orçamento!J24</f>
        <v>27578.41</v>
      </c>
      <c r="D16" s="29"/>
      <c r="E16" s="29"/>
      <c r="F16" s="27"/>
      <c r="H16" s="28"/>
    </row>
    <row r="17" spans="1:8" x14ac:dyDescent="0.25">
      <c r="A17" s="41"/>
      <c r="B17" s="42"/>
      <c r="C17" s="43"/>
      <c r="D17" s="43"/>
      <c r="E17" s="43"/>
      <c r="F17" s="35"/>
    </row>
    <row r="18" spans="1:8" ht="15" customHeight="1" x14ac:dyDescent="0.25">
      <c r="A18" s="19" t="str">
        <f>[1]Orçamento!E29</f>
        <v>PASSEIO</v>
      </c>
      <c r="B18" s="20"/>
      <c r="C18" s="21"/>
      <c r="D18" s="21"/>
      <c r="E18" s="21"/>
      <c r="F18" s="22">
        <f>D20+E20</f>
        <v>176875.21999999997</v>
      </c>
    </row>
    <row r="19" spans="1:8" x14ac:dyDescent="0.25">
      <c r="A19" s="23"/>
      <c r="B19" s="24"/>
      <c r="C19" s="26"/>
      <c r="D19" s="25">
        <v>0.5</v>
      </c>
      <c r="E19" s="25">
        <v>0.5</v>
      </c>
      <c r="F19" s="27"/>
    </row>
    <row r="20" spans="1:8" x14ac:dyDescent="0.25">
      <c r="A20" s="23"/>
      <c r="B20" s="24"/>
      <c r="C20" s="29"/>
      <c r="D20" s="29">
        <f>[1]Orçamento!J29/2</f>
        <v>88437.609999999986</v>
      </c>
      <c r="E20" s="29">
        <f>[1]Orçamento!J29-D20</f>
        <v>88437.609999999986</v>
      </c>
      <c r="F20" s="27"/>
      <c r="H20" s="28"/>
    </row>
    <row r="21" spans="1:8" x14ac:dyDescent="0.25">
      <c r="A21" s="31"/>
      <c r="B21" s="32"/>
      <c r="C21" s="43"/>
      <c r="D21" s="43"/>
      <c r="E21" s="43"/>
      <c r="F21" s="35"/>
    </row>
    <row r="22" spans="1:8" ht="15" customHeight="1" x14ac:dyDescent="0.25">
      <c r="A22" s="36" t="str">
        <f>[1]Orçamento!E49</f>
        <v>PONTO DE ÔNIBUS</v>
      </c>
      <c r="B22" s="37"/>
      <c r="C22" s="21"/>
      <c r="D22" s="21"/>
      <c r="E22" s="21"/>
      <c r="F22" s="22">
        <f>E24</f>
        <v>53468.25</v>
      </c>
    </row>
    <row r="23" spans="1:8" x14ac:dyDescent="0.25">
      <c r="A23" s="38"/>
      <c r="B23" s="39"/>
      <c r="C23" s="26"/>
      <c r="D23" s="26"/>
      <c r="E23" s="25">
        <v>1</v>
      </c>
      <c r="F23" s="27"/>
    </row>
    <row r="24" spans="1:8" x14ac:dyDescent="0.25">
      <c r="A24" s="38"/>
      <c r="B24" s="39"/>
      <c r="C24" s="29"/>
      <c r="D24" s="29"/>
      <c r="E24" s="29">
        <f>[1]Orçamento!J49</f>
        <v>53468.25</v>
      </c>
      <c r="F24" s="27"/>
      <c r="H24" s="28"/>
    </row>
    <row r="25" spans="1:8" x14ac:dyDescent="0.25">
      <c r="A25" s="41"/>
      <c r="B25" s="42"/>
      <c r="C25" s="43"/>
      <c r="D25" s="43"/>
      <c r="E25" s="43"/>
      <c r="F25" s="35"/>
    </row>
    <row r="26" spans="1:8" ht="15" customHeight="1" x14ac:dyDescent="0.25">
      <c r="A26" s="19" t="str">
        <f>[1]Orçamento!E56</f>
        <v>RAMPA DE ACESSO - RESIDÊNCIA</v>
      </c>
      <c r="B26" s="20"/>
      <c r="C26" s="21"/>
      <c r="D26" s="21"/>
      <c r="E26" s="21"/>
      <c r="F26" s="22">
        <f>D28</f>
        <v>38083.750000000007</v>
      </c>
    </row>
    <row r="27" spans="1:8" x14ac:dyDescent="0.25">
      <c r="A27" s="23"/>
      <c r="B27" s="24"/>
      <c r="C27" s="26"/>
      <c r="D27" s="25">
        <v>1</v>
      </c>
      <c r="E27" s="26"/>
      <c r="F27" s="27"/>
    </row>
    <row r="28" spans="1:8" x14ac:dyDescent="0.25">
      <c r="A28" s="23"/>
      <c r="B28" s="24"/>
      <c r="C28" s="29"/>
      <c r="D28" s="29">
        <f>[1]Orçamento!J56</f>
        <v>38083.750000000007</v>
      </c>
      <c r="E28" s="29"/>
      <c r="F28" s="27"/>
      <c r="H28" s="28"/>
    </row>
    <row r="29" spans="1:8" x14ac:dyDescent="0.25">
      <c r="A29" s="31"/>
      <c r="B29" s="32"/>
      <c r="C29" s="43"/>
      <c r="D29" s="43"/>
      <c r="E29" s="43"/>
      <c r="F29" s="35"/>
    </row>
    <row r="30" spans="1:8" ht="15" customHeight="1" x14ac:dyDescent="0.25">
      <c r="A30" s="36" t="str">
        <f>[1]Orçamento!E68</f>
        <v xml:space="preserve">SERVIÇOS COMPLEMENTARES </v>
      </c>
      <c r="B30" s="37"/>
      <c r="C30" s="21"/>
      <c r="D30" s="21"/>
      <c r="E30" s="21"/>
      <c r="F30" s="22">
        <f>E32</f>
        <v>20885.88</v>
      </c>
    </row>
    <row r="31" spans="1:8" x14ac:dyDescent="0.25">
      <c r="A31" s="38"/>
      <c r="B31" s="39"/>
      <c r="C31" s="26"/>
      <c r="D31" s="26"/>
      <c r="E31" s="25">
        <v>1</v>
      </c>
      <c r="F31" s="27"/>
    </row>
    <row r="32" spans="1:8" x14ac:dyDescent="0.25">
      <c r="A32" s="38"/>
      <c r="B32" s="39"/>
      <c r="C32" s="29"/>
      <c r="D32" s="29"/>
      <c r="E32" s="29">
        <f>[1]Orçamento!J68</f>
        <v>20885.88</v>
      </c>
      <c r="F32" s="27"/>
      <c r="H32" s="28"/>
    </row>
    <row r="33" spans="1:6" x14ac:dyDescent="0.25">
      <c r="A33" s="41"/>
      <c r="B33" s="42"/>
      <c r="C33" s="43"/>
      <c r="D33" s="43"/>
      <c r="E33" s="43"/>
      <c r="F33" s="35"/>
    </row>
    <row r="34" spans="1:6" x14ac:dyDescent="0.25">
      <c r="A34" s="44" t="s">
        <v>10</v>
      </c>
      <c r="B34" s="45"/>
      <c r="C34" s="46">
        <f>C12+C16+C20+C24+C28+C32</f>
        <v>43435.199999999997</v>
      </c>
      <c r="D34" s="46">
        <f>D12+D16+D20+D24+D28+D32</f>
        <v>126521.35999999999</v>
      </c>
      <c r="E34" s="46">
        <f>E12+E16+E20+E24+E28+E32</f>
        <v>162791.74</v>
      </c>
      <c r="F34" s="46">
        <f>F10+F14+F18+F22+F26+F30</f>
        <v>332748.3</v>
      </c>
    </row>
    <row r="35" spans="1:6" x14ac:dyDescent="0.25">
      <c r="A35" s="47"/>
      <c r="B35" s="48"/>
      <c r="C35" s="49"/>
      <c r="D35" s="49"/>
      <c r="E35" s="49"/>
      <c r="F35" s="50"/>
    </row>
    <row r="36" spans="1:6" x14ac:dyDescent="0.25">
      <c r="A36" s="51"/>
      <c r="B36" s="52"/>
      <c r="C36" s="53"/>
      <c r="D36" s="53"/>
      <c r="E36" s="53"/>
      <c r="F36" s="54"/>
    </row>
    <row r="37" spans="1:6" x14ac:dyDescent="0.25">
      <c r="A37" s="55"/>
      <c r="B37" s="56"/>
      <c r="C37" s="57"/>
      <c r="D37" s="57"/>
      <c r="E37" s="57"/>
      <c r="F37" s="58"/>
    </row>
    <row r="38" spans="1:6" ht="39.75" customHeight="1" x14ac:dyDescent="0.25">
      <c r="A38" s="59"/>
      <c r="B38" s="60"/>
      <c r="C38" s="61"/>
      <c r="D38" s="61"/>
      <c r="E38" s="61"/>
      <c r="F38" s="62"/>
    </row>
    <row r="39" spans="1:6" x14ac:dyDescent="0.25">
      <c r="A39" s="63" t="s">
        <v>12</v>
      </c>
      <c r="B39" s="64"/>
      <c r="C39" s="64"/>
      <c r="D39" s="64" t="s">
        <v>13</v>
      </c>
      <c r="E39" s="64"/>
      <c r="F39" s="65"/>
    </row>
    <row r="40" spans="1:6" x14ac:dyDescent="0.25">
      <c r="A40" s="66"/>
      <c r="B40" s="67" t="s">
        <v>14</v>
      </c>
      <c r="C40" s="67"/>
      <c r="D40" s="68" t="s">
        <v>15</v>
      </c>
      <c r="E40" s="69"/>
      <c r="F40" s="70"/>
    </row>
    <row r="41" spans="1:6" x14ac:dyDescent="0.25">
      <c r="A41" s="66"/>
      <c r="B41" s="71" t="s">
        <v>16</v>
      </c>
      <c r="C41" s="72"/>
      <c r="D41" s="73" t="s">
        <v>17</v>
      </c>
      <c r="E41" s="73"/>
      <c r="F41" s="74"/>
    </row>
    <row r="42" spans="1:6" ht="78.75" customHeight="1" x14ac:dyDescent="0.25">
      <c r="A42" s="75" t="s">
        <v>18</v>
      </c>
      <c r="B42" s="69"/>
      <c r="C42" s="69"/>
      <c r="D42" s="69"/>
      <c r="E42" s="69"/>
      <c r="F42" s="76"/>
    </row>
    <row r="43" spans="1:6" ht="15" hidden="1" customHeight="1" x14ac:dyDescent="0.25">
      <c r="A43" s="66"/>
      <c r="F43" s="77"/>
    </row>
    <row r="44" spans="1:6" ht="138.75" customHeight="1" x14ac:dyDescent="0.25">
      <c r="A44" s="78"/>
      <c r="B44" s="79"/>
      <c r="C44" s="79"/>
      <c r="D44" s="79"/>
      <c r="E44" s="79"/>
      <c r="F44" s="80"/>
    </row>
    <row r="51" ht="87.75" customHeight="1" x14ac:dyDescent="0.25"/>
  </sheetData>
  <mergeCells count="52">
    <mergeCell ref="A39:C39"/>
    <mergeCell ref="D39:F39"/>
    <mergeCell ref="D40:F40"/>
    <mergeCell ref="D41:F41"/>
    <mergeCell ref="A42:F42"/>
    <mergeCell ref="A30:B33"/>
    <mergeCell ref="F30:F33"/>
    <mergeCell ref="C32:C33"/>
    <mergeCell ref="D32:D33"/>
    <mergeCell ref="E32:E33"/>
    <mergeCell ref="A34:B36"/>
    <mergeCell ref="C34:C36"/>
    <mergeCell ref="D34:D36"/>
    <mergeCell ref="E34:E36"/>
    <mergeCell ref="F34:F36"/>
    <mergeCell ref="A22:B25"/>
    <mergeCell ref="F22:F25"/>
    <mergeCell ref="C24:C25"/>
    <mergeCell ref="D24:D25"/>
    <mergeCell ref="E24:E25"/>
    <mergeCell ref="A26:B29"/>
    <mergeCell ref="F26:F29"/>
    <mergeCell ref="C28:C29"/>
    <mergeCell ref="D28:D29"/>
    <mergeCell ref="E28:E29"/>
    <mergeCell ref="A14:B17"/>
    <mergeCell ref="F14:F17"/>
    <mergeCell ref="C16:C17"/>
    <mergeCell ref="D16:D17"/>
    <mergeCell ref="E16:E17"/>
    <mergeCell ref="A18:B21"/>
    <mergeCell ref="F18:F21"/>
    <mergeCell ref="C20:C21"/>
    <mergeCell ref="D20:D21"/>
    <mergeCell ref="E20:E21"/>
    <mergeCell ref="A8:B9"/>
    <mergeCell ref="C8:C9"/>
    <mergeCell ref="D8:D9"/>
    <mergeCell ref="E8:E9"/>
    <mergeCell ref="F8:F9"/>
    <mergeCell ref="A10:B13"/>
    <mergeCell ref="F10:F13"/>
    <mergeCell ref="C12:C13"/>
    <mergeCell ref="D12:D13"/>
    <mergeCell ref="E12:E13"/>
    <mergeCell ref="A1:F1"/>
    <mergeCell ref="A2:F3"/>
    <mergeCell ref="A4:E4"/>
    <mergeCell ref="F4:F7"/>
    <mergeCell ref="A5:E5"/>
    <mergeCell ref="A6:E6"/>
    <mergeCell ref="A7:E7"/>
  </mergeCells>
  <dataValidations count="1">
    <dataValidation operator="greaterThanOrEqual" allowBlank="1" showInputMessage="1" showErrorMessage="1" sqref="A6:A7 D39 A39 D41 B41" xr:uid="{453A67D4-DEEC-428D-9D2B-8FE5A52F3587}"/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2022-11-04T16:39:18Z</dcterms:created>
  <dcterms:modified xsi:type="dcterms:W3CDTF">2022-11-04T16:39:47Z</dcterms:modified>
</cp:coreProperties>
</file>